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negapby-my.sharepoint.com/personal/anita_negapby_org/Documents/Desktop/"/>
    </mc:Choice>
  </mc:AlternateContent>
  <bookViews>
    <workbookView xWindow="0" yWindow="0" windowWidth="23040" windowHeight="8616" tabRatio="500"/>
  </bookViews>
  <sheets>
    <sheet name="Sheet1" sheetId="1" r:id="rId1"/>
  </sheets>
  <definedNames>
    <definedName name="_xlnm.Print_Area" localSheetId="0">Sheet1!$A$1:$I$56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28" i="1"/>
  <c r="F20" i="1"/>
  <c r="F10" i="1"/>
  <c r="S18" i="1"/>
  <c r="F18" i="1" s="1"/>
  <c r="D18" i="1" l="1"/>
  <c r="D25" i="1" s="1"/>
  <c r="D20" i="1" l="1"/>
  <c r="D24" i="1"/>
  <c r="D33" i="1" l="1"/>
</calcChain>
</file>

<file path=xl/sharedStrings.xml><?xml version="1.0" encoding="utf-8"?>
<sst xmlns="http://schemas.openxmlformats.org/spreadsheetml/2006/main" count="72" uniqueCount="56">
  <si>
    <t>NORTHEAST GEORGIA PRESBYTERY</t>
  </si>
  <si>
    <t>Manse Value or Housing Allowance</t>
  </si>
  <si>
    <t>50% of SECA (Social Security)</t>
  </si>
  <si>
    <t>Total Effective Salary</t>
  </si>
  <si>
    <t>Add lines 1-8</t>
  </si>
  <si>
    <t>Vouchered Expenses (Reimbursements)</t>
  </si>
  <si>
    <t>Continuing Education</t>
  </si>
  <si>
    <t>0.0765 x line 9</t>
  </si>
  <si>
    <t>Other Time Off: _____________________________</t>
  </si>
  <si>
    <t>Effective Salary*</t>
  </si>
  <si>
    <t>Add lines 9-16</t>
  </si>
  <si>
    <t>Other Vouchered Expenses</t>
  </si>
  <si>
    <t>All other Non-Vouchered “Cash” Allowances</t>
  </si>
  <si>
    <t>Board of Pensions Pastors’ Participation Plan</t>
  </si>
  <si>
    <t>†</t>
  </si>
  <si>
    <t>† = Optional</t>
  </si>
  <si>
    <t>TOTAL $ Paid by Church/Employer</t>
  </si>
  <si>
    <t>Church:</t>
  </si>
  <si>
    <t>Title:</t>
  </si>
  <si>
    <t>Pastor:</t>
  </si>
  <si>
    <t>0.10 x line 9</t>
  </si>
  <si>
    <r>
      <rPr>
        <vertAlign val="superscript"/>
        <sz val="11"/>
        <color rgb="FF191919"/>
        <rFont val="Times New Roman"/>
        <family val="1"/>
      </rPr>
      <t>1</t>
    </r>
    <r>
      <rPr>
        <sz val="11"/>
        <color rgb="FF191919"/>
        <rFont val="Times New Roman"/>
        <family val="1"/>
      </rPr>
      <t>Pastor’s elective contributions to the PC(USA) 403(b) Retirement Savings Plan are listed here and INCLUDED in Effective Salary.</t>
    </r>
  </si>
  <si>
    <t xml:space="preserve"> (to compensate for equity which the pastor forgoes by not owning his or her own residence) ARE INCLUDED in Effective Salary. </t>
  </si>
  <si>
    <r>
      <rPr>
        <vertAlign val="superscript"/>
        <sz val="11"/>
        <color rgb="FF191919"/>
        <rFont val="Times New Roman"/>
        <family val="1"/>
      </rPr>
      <t>4</t>
    </r>
    <r>
      <rPr>
        <sz val="11"/>
        <color rgb="FF191919"/>
        <rFont val="Times New Roman"/>
        <family val="1"/>
      </rPr>
      <t xml:space="preserve">Sums paid or contributed by a church to a deferred compensation plan or other account on behalf of a pastor residing in a manse </t>
    </r>
  </si>
  <si>
    <r>
      <rPr>
        <vertAlign val="superscript"/>
        <sz val="11"/>
        <color rgb="FF191919"/>
        <rFont val="Times New Roman"/>
        <family val="1"/>
      </rPr>
      <t>5</t>
    </r>
    <r>
      <rPr>
        <sz val="11"/>
        <color rgb="FF191919"/>
        <rFont val="Times New Roman"/>
        <family val="1"/>
      </rPr>
      <t xml:space="preserve">When a church matches some or all of a pastor’s voluntary contributions to his or her 403(b) account, </t>
    </r>
  </si>
  <si>
    <r>
      <rPr>
        <vertAlign val="superscript"/>
        <sz val="11"/>
        <color rgb="FF191919"/>
        <rFont val="Times New Roman"/>
        <family val="1"/>
      </rPr>
      <t>2</t>
    </r>
    <r>
      <rPr>
        <sz val="11"/>
        <color rgb="FF191919"/>
        <rFont val="Times New Roman"/>
        <family val="1"/>
      </rPr>
      <t>Most contributions by a church to a pastor’s 403(b) account ARE INCLUDED in Effective Salary (see footnote 5).</t>
    </r>
  </si>
  <si>
    <r>
      <rPr>
        <vertAlign val="superscript"/>
        <sz val="11"/>
        <color rgb="FF191919"/>
        <rFont val="Times New Roman"/>
        <family val="1"/>
      </rPr>
      <t>3</t>
    </r>
    <r>
      <rPr>
        <sz val="11"/>
        <color rgb="FF191919"/>
        <rFont val="Times New Roman"/>
        <family val="1"/>
      </rPr>
      <t>Payments made by the employer or reimbursed to the pastor for optional or supplemental insurance ARE INCLUDED</t>
    </r>
  </si>
  <si>
    <t xml:space="preserve"> in Effective Salary unless the same benefits are offered to all employees.</t>
  </si>
  <si>
    <t xml:space="preserve">  the church’s MATCHING contribution is NOT included in Effective Salary (see footnote 2).</t>
  </si>
  <si>
    <t>Approved by Vote of the Congregation             Date:</t>
  </si>
  <si>
    <t>Footnotes</t>
  </si>
  <si>
    <r>
      <t xml:space="preserve">*For more information about Effective Salary, see "Understanding Effective Salary," available on </t>
    </r>
    <r>
      <rPr>
        <i/>
        <u/>
        <sz val="11"/>
        <color theme="4"/>
        <rFont val="Times New Roman"/>
        <family val="1"/>
      </rPr>
      <t>www.pensions.org</t>
    </r>
    <r>
      <rPr>
        <i/>
        <sz val="11"/>
        <color rgb="FF191919"/>
        <rFont val="Times New Roman"/>
        <family val="1"/>
      </rPr>
      <t>.</t>
    </r>
  </si>
  <si>
    <r>
      <t xml:space="preserve">Cash Salary </t>
    </r>
    <r>
      <rPr>
        <i/>
        <sz val="12"/>
        <color theme="1"/>
        <rFont val="Times New Roman"/>
        <family val="1"/>
      </rPr>
      <t>(NOT including 403(b) contributions)</t>
    </r>
  </si>
  <si>
    <r>
      <t>Pastor's Deferred Compensation – 403(b)</t>
    </r>
    <r>
      <rPr>
        <vertAlign val="superscript"/>
        <sz val="12"/>
        <color theme="1"/>
        <rFont val="Times New Roman"/>
        <family val="1"/>
      </rPr>
      <t>1</t>
    </r>
  </si>
  <si>
    <r>
      <t>Employer’s Additional Contribution – 403(b)</t>
    </r>
    <r>
      <rPr>
        <vertAlign val="superscript"/>
        <sz val="12"/>
        <color theme="1"/>
        <rFont val="Times New Roman"/>
        <family val="1"/>
      </rPr>
      <t>2</t>
    </r>
  </si>
  <si>
    <r>
      <t>Supplemental Health Insurance Premiums</t>
    </r>
    <r>
      <rPr>
        <vertAlign val="superscript"/>
        <sz val="12"/>
        <color theme="1"/>
        <rFont val="Times New Roman"/>
        <family val="1"/>
      </rPr>
      <t>3</t>
    </r>
  </si>
  <si>
    <r>
      <t>Dental Insurance Premiums</t>
    </r>
    <r>
      <rPr>
        <vertAlign val="superscript"/>
        <sz val="12"/>
        <color theme="1"/>
        <rFont val="Times New Roman"/>
        <family val="1"/>
      </rPr>
      <t>3</t>
    </r>
  </si>
  <si>
    <r>
      <t>Manse Equity (paid directly or through 403(b))</t>
    </r>
    <r>
      <rPr>
        <vertAlign val="superscript"/>
        <sz val="12"/>
        <color theme="1"/>
        <rFont val="Times New Roman"/>
        <family val="1"/>
      </rPr>
      <t>4</t>
    </r>
  </si>
  <si>
    <r>
      <t xml:space="preserve">Employer’s </t>
    </r>
    <r>
      <rPr>
        <i/>
        <sz val="12"/>
        <color theme="1"/>
        <rFont val="Times New Roman"/>
        <family val="1"/>
      </rPr>
      <t>Matching Contribution</t>
    </r>
    <r>
      <rPr>
        <sz val="12"/>
        <color theme="1"/>
        <rFont val="Times New Roman"/>
        <family val="1"/>
      </rPr>
      <t xml:space="preserve"> – 403(b)</t>
    </r>
    <r>
      <rPr>
        <vertAlign val="superscript"/>
        <sz val="12"/>
        <color theme="1"/>
        <rFont val="Times New Roman"/>
        <family val="1"/>
      </rPr>
      <t>5</t>
    </r>
  </si>
  <si>
    <r>
      <t>Pension &amp; Disability</t>
    </r>
    <r>
      <rPr>
        <i/>
        <sz val="12"/>
        <color theme="1"/>
        <rFont val="Times New Roman"/>
        <family val="1"/>
      </rPr>
      <t xml:space="preserve"> (10% of Effective Salary)</t>
    </r>
  </si>
  <si>
    <r>
      <t xml:space="preserve">Professional Expenses </t>
    </r>
    <r>
      <rPr>
        <i/>
        <sz val="12"/>
        <color theme="1"/>
        <rFont val="Times New Roman"/>
        <family val="1"/>
      </rPr>
      <t>(incl. mileage at IRS rate)</t>
    </r>
  </si>
  <si>
    <r>
      <rPr>
        <sz val="12"/>
        <color theme="1"/>
        <rFont val="Times New Roman"/>
        <family val="1"/>
      </rPr>
      <t xml:space="preserve">Eligible for Sabbatical?   </t>
    </r>
    <r>
      <rPr>
        <sz val="12"/>
        <color theme="1"/>
        <rFont val="Zapf Dingbats"/>
        <charset val="2"/>
      </rPr>
      <t xml:space="preserve"> o </t>
    </r>
    <r>
      <rPr>
        <sz val="12"/>
        <color theme="1"/>
        <rFont val="Times New Roman"/>
        <family val="1"/>
      </rPr>
      <t xml:space="preserve"> No     </t>
    </r>
    <r>
      <rPr>
        <sz val="12"/>
        <color theme="1"/>
        <rFont val="Zapf Dingbats"/>
        <charset val="2"/>
      </rPr>
      <t>o</t>
    </r>
    <r>
      <rPr>
        <sz val="12"/>
        <color theme="1"/>
        <rFont val="Times New Roman"/>
        <family val="1"/>
      </rPr>
      <t xml:space="preserve">  Yes – Year:</t>
    </r>
  </si>
  <si>
    <t xml:space="preserve">Check here ____ if pastor has opted out of Social Security. </t>
  </si>
  <si>
    <t>Installed Pastor’s Annual Salary Standards Review</t>
  </si>
  <si>
    <r>
      <t>Vacation</t>
    </r>
    <r>
      <rPr>
        <i/>
        <sz val="12"/>
        <color theme="1"/>
        <rFont val="Times New Roman"/>
        <family val="1"/>
      </rPr>
      <t xml:space="preserve"> (minimum 4 weeks) enter number:</t>
    </r>
  </si>
  <si>
    <r>
      <t>Study Leave</t>
    </r>
    <r>
      <rPr>
        <i/>
        <sz val="12"/>
        <color theme="1"/>
        <rFont val="Times New Roman"/>
        <family val="1"/>
      </rPr>
      <t xml:space="preserve"> (minimum 2 weeks) enter number:</t>
    </r>
  </si>
  <si>
    <t xml:space="preserve">Minimum Salary Standards </t>
  </si>
  <si>
    <t>Presbytery Minimum Salary Standards</t>
  </si>
  <si>
    <t>IF RED: Contact COM Liaison.</t>
  </si>
  <si>
    <t>If this box is red, please re-enter a number in decimal format up to 1.0</t>
  </si>
  <si>
    <t>Do not enter a number that is greater than 1</t>
  </si>
  <si>
    <t xml:space="preserve">To ensure accuracy, you are encouraged to review this form with the pastor prior to submission. </t>
  </si>
  <si>
    <t>Full Time Equivalency (enter 1.0, .75, .5, .25, etc.)</t>
  </si>
  <si>
    <r>
      <t>Medical</t>
    </r>
    <r>
      <rPr>
        <i/>
        <sz val="12"/>
        <color theme="1"/>
        <rFont val="Times New Roman"/>
        <family val="1"/>
      </rPr>
      <t xml:space="preserve"> (29% of Effective Salary)</t>
    </r>
  </si>
  <si>
    <t>0.29 x line 9</t>
  </si>
  <si>
    <r>
      <t xml:space="preserve">Family Medical Leave </t>
    </r>
    <r>
      <rPr>
        <i/>
        <sz val="12"/>
        <color theme="1"/>
        <rFont val="Times New Roman"/>
        <family val="1"/>
      </rPr>
      <t>(minimum 12 wks) enter number: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</si>
</sst>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&quot;$&quot;#,##0"/>
    <numFmt numFmtId="165" formatCode="m/d/yy;@"/>
  </numFmts>
  <fonts count="2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191919"/>
      <name val="Times New Roman"/>
      <family val="1"/>
    </font>
    <font>
      <vertAlign val="superscript"/>
      <sz val="11"/>
      <color rgb="FF191919"/>
      <name val="Times New Roman"/>
      <family val="1"/>
    </font>
    <font>
      <i/>
      <sz val="11"/>
      <color rgb="FF191919"/>
      <name val="Times New Roman"/>
      <family val="1"/>
    </font>
    <font>
      <sz val="20"/>
      <color theme="1"/>
      <name val="Times New Roman"/>
      <family val="1"/>
    </font>
    <font>
      <i/>
      <u/>
      <sz val="11"/>
      <color theme="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3B4143"/>
      <name val="Helvetica Neue"/>
      <family val="2"/>
    </font>
    <font>
      <sz val="12"/>
      <color theme="1"/>
      <name val="Zapf Dingbats"/>
      <charset val="2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sz val="12"/>
      <color theme="1"/>
      <name val="Zapf Dingbats"/>
      <family val="1"/>
      <charset val="2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Border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3" fontId="6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/>
    <xf numFmtId="0" fontId="11" fillId="0" borderId="0" xfId="0" applyFont="1"/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4" fillId="0" borderId="6" xfId="0" applyFont="1" applyBorder="1"/>
    <xf numFmtId="0" fontId="14" fillId="0" borderId="7" xfId="0" applyFont="1" applyBorder="1"/>
    <xf numFmtId="0" fontId="14" fillId="0" borderId="2" xfId="0" applyFont="1" applyBorder="1"/>
    <xf numFmtId="0" fontId="14" fillId="0" borderId="0" xfId="0" applyFont="1"/>
    <xf numFmtId="0" fontId="14" fillId="0" borderId="5" xfId="0" applyFont="1" applyBorder="1"/>
    <xf numFmtId="0" fontId="13" fillId="0" borderId="0" xfId="0" applyFont="1"/>
    <xf numFmtId="0" fontId="14" fillId="0" borderId="1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1" xfId="0" applyFont="1" applyBorder="1"/>
    <xf numFmtId="3" fontId="14" fillId="0" borderId="0" xfId="0" applyNumberFormat="1" applyFont="1" applyAlignment="1">
      <alignment horizontal="right" indent="1"/>
    </xf>
    <xf numFmtId="0" fontId="16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right"/>
    </xf>
    <xf numFmtId="42" fontId="13" fillId="0" borderId="0" xfId="0" applyNumberFormat="1" applyFont="1" applyBorder="1" applyAlignment="1">
      <alignment horizontal="righ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right" indent="1"/>
    </xf>
    <xf numFmtId="0" fontId="14" fillId="0" borderId="0" xfId="0" applyFont="1" applyAlignment="1">
      <alignment horizontal="left" indent="2"/>
    </xf>
    <xf numFmtId="42" fontId="14" fillId="0" borderId="5" xfId="0" applyNumberFormat="1" applyFont="1" applyBorder="1" applyAlignment="1">
      <alignment horizontal="right" inden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indent="1"/>
    </xf>
    <xf numFmtId="42" fontId="14" fillId="0" borderId="2" xfId="0" applyNumberFormat="1" applyFont="1" applyBorder="1" applyAlignment="1">
      <alignment horizontal="right" indent="1"/>
    </xf>
    <xf numFmtId="0" fontId="13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right"/>
    </xf>
    <xf numFmtId="42" fontId="13" fillId="2" borderId="5" xfId="0" applyNumberFormat="1" applyFont="1" applyFill="1" applyBorder="1" applyAlignment="1">
      <alignment horizontal="right" indent="1"/>
    </xf>
    <xf numFmtId="0" fontId="21" fillId="0" borderId="0" xfId="0" applyFont="1" applyAlignment="1">
      <alignment horizontal="left" indent="1"/>
    </xf>
    <xf numFmtId="42" fontId="14" fillId="0" borderId="3" xfId="0" applyNumberFormat="1" applyFont="1" applyBorder="1" applyAlignment="1">
      <alignment horizontal="right" indent="1"/>
    </xf>
    <xf numFmtId="42" fontId="14" fillId="0" borderId="1" xfId="0" applyNumberFormat="1" applyFont="1" applyBorder="1" applyAlignment="1">
      <alignment horizontal="right" indent="1"/>
    </xf>
    <xf numFmtId="42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right" indent="1"/>
    </xf>
    <xf numFmtId="0" fontId="13" fillId="2" borderId="0" xfId="0" applyFont="1" applyFill="1" applyBorder="1"/>
    <xf numFmtId="0" fontId="13" fillId="2" borderId="4" xfId="0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left" indent="1"/>
    </xf>
    <xf numFmtId="3" fontId="14" fillId="0" borderId="3" xfId="0" applyNumberFormat="1" applyFont="1" applyBorder="1" applyAlignment="1">
      <alignment horizontal="right" indent="1"/>
    </xf>
    <xf numFmtId="0" fontId="14" fillId="0" borderId="0" xfId="0" applyFont="1" applyAlignment="1"/>
    <xf numFmtId="3" fontId="14" fillId="0" borderId="2" xfId="0" applyNumberFormat="1" applyFont="1" applyBorder="1" applyAlignment="1">
      <alignment horizontal="right" indent="1"/>
    </xf>
    <xf numFmtId="0" fontId="14" fillId="0" borderId="0" xfId="0" applyFont="1" applyAlignment="1">
      <alignment horizontal="left"/>
    </xf>
    <xf numFmtId="3" fontId="14" fillId="0" borderId="5" xfId="0" applyNumberFormat="1" applyFont="1" applyBorder="1" applyAlignment="1">
      <alignment horizontal="right" indent="1"/>
    </xf>
    <xf numFmtId="3" fontId="14" fillId="0" borderId="6" xfId="0" applyNumberFormat="1" applyFont="1" applyBorder="1" applyAlignment="1">
      <alignment horizontal="right" indent="1"/>
    </xf>
    <xf numFmtId="0" fontId="17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1" xfId="0" applyFont="1" applyBorder="1" applyAlignment="1">
      <alignment vertical="center"/>
    </xf>
    <xf numFmtId="3" fontId="13" fillId="0" borderId="0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right" indent="1"/>
    </xf>
    <xf numFmtId="0" fontId="13" fillId="0" borderId="3" xfId="0" applyFont="1" applyBorder="1" applyAlignment="1">
      <alignment horizontal="center"/>
    </xf>
    <xf numFmtId="0" fontId="6" fillId="0" borderId="0" xfId="0" applyFont="1" applyAlignment="1">
      <alignment wrapText="1"/>
    </xf>
    <xf numFmtId="3" fontId="14" fillId="0" borderId="7" xfId="0" applyNumberFormat="1" applyFont="1" applyBorder="1" applyAlignment="1">
      <alignment horizontal="right" indent="1"/>
    </xf>
    <xf numFmtId="0" fontId="14" fillId="0" borderId="16" xfId="0" applyFont="1" applyBorder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="75" zoomScaleNormal="75" workbookViewId="0">
      <selection activeCell="D10" sqref="D10"/>
    </sheetView>
  </sheetViews>
  <sheetFormatPr defaultColWidth="10.796875" defaultRowHeight="18"/>
  <cols>
    <col min="1" max="1" width="7.19921875" style="3" bestFit="1" customWidth="1"/>
    <col min="2" max="2" width="45.796875" style="3" customWidth="1"/>
    <col min="3" max="3" width="4.296875" style="11" customWidth="1"/>
    <col min="4" max="4" width="15" style="10" customWidth="1"/>
    <col min="5" max="5" width="15" style="4" customWidth="1"/>
    <col min="6" max="6" width="7.796875" style="3" customWidth="1"/>
    <col min="7" max="7" width="16.69921875" style="3" customWidth="1"/>
    <col min="8" max="18" width="10.796875" style="3"/>
    <col min="19" max="19" width="10.796875" style="3" hidden="1" customWidth="1"/>
    <col min="20" max="16384" width="10.796875" style="3"/>
  </cols>
  <sheetData>
    <row r="1" spans="1:19" s="2" customFormat="1" ht="21">
      <c r="A1" s="74" t="s">
        <v>0</v>
      </c>
      <c r="B1" s="74"/>
      <c r="C1" s="74"/>
      <c r="D1" s="74"/>
      <c r="E1" s="74"/>
      <c r="F1" s="74"/>
      <c r="G1" s="74"/>
    </row>
    <row r="2" spans="1:19" s="16" customFormat="1" ht="28.05" customHeight="1">
      <c r="A2" s="75" t="s">
        <v>43</v>
      </c>
      <c r="B2" s="75"/>
      <c r="C2" s="75"/>
      <c r="D2" s="75"/>
      <c r="E2" s="75"/>
      <c r="F2" s="75"/>
      <c r="G2" s="75"/>
    </row>
    <row r="3" spans="1:19" s="2" customFormat="1" ht="25.05" customHeight="1" thickBot="1">
      <c r="A3" s="23"/>
      <c r="B3" s="23" t="s">
        <v>29</v>
      </c>
      <c r="C3" s="26"/>
      <c r="D3" s="27"/>
      <c r="E3" s="28"/>
      <c r="F3" s="23"/>
      <c r="G3" s="23"/>
    </row>
    <row r="4" spans="1:19" ht="22.95" customHeight="1">
      <c r="A4" s="29" t="s">
        <v>17</v>
      </c>
      <c r="B4" s="30"/>
      <c r="C4" s="29"/>
      <c r="D4" s="31"/>
      <c r="E4" s="32"/>
      <c r="F4" s="76" t="s">
        <v>51</v>
      </c>
      <c r="G4" s="77"/>
      <c r="H4" s="78"/>
    </row>
    <row r="5" spans="1:19" ht="22.95" customHeight="1">
      <c r="A5" s="29" t="s">
        <v>19</v>
      </c>
      <c r="B5" s="73"/>
      <c r="C5" s="29"/>
      <c r="D5" s="31"/>
      <c r="E5" s="28"/>
      <c r="F5" s="79"/>
      <c r="G5" s="80"/>
      <c r="H5" s="81"/>
    </row>
    <row r="6" spans="1:19" ht="22.95" customHeight="1" thickBot="1">
      <c r="A6" s="29" t="s">
        <v>18</v>
      </c>
      <c r="B6" s="73"/>
      <c r="C6" s="29"/>
      <c r="D6" s="31"/>
      <c r="E6" s="28"/>
      <c r="F6" s="82"/>
      <c r="G6" s="83"/>
      <c r="H6" s="84"/>
    </row>
    <row r="7" spans="1:19" ht="21" customHeight="1">
      <c r="A7" s="29"/>
      <c r="B7" s="70" t="s">
        <v>52</v>
      </c>
      <c r="C7" s="29"/>
      <c r="D7" s="69"/>
      <c r="E7" s="39" t="s">
        <v>49</v>
      </c>
      <c r="F7" s="23"/>
      <c r="G7" s="23"/>
    </row>
    <row r="8" spans="1:19" ht="16.05" customHeight="1">
      <c r="A8" s="23"/>
      <c r="B8" s="34"/>
      <c r="C8" s="34"/>
      <c r="D8" s="68"/>
      <c r="E8" s="39" t="s">
        <v>50</v>
      </c>
      <c r="F8" s="23"/>
      <c r="G8" s="23"/>
    </row>
    <row r="9" spans="1:19" s="1" customFormat="1" ht="31.2" customHeight="1">
      <c r="A9" s="36"/>
      <c r="B9" s="25" t="s">
        <v>9</v>
      </c>
      <c r="C9" s="37"/>
      <c r="D9" s="38"/>
      <c r="E9" s="39"/>
      <c r="F9" s="85" t="s">
        <v>47</v>
      </c>
      <c r="G9" s="85"/>
      <c r="S9" s="19" t="s">
        <v>46</v>
      </c>
    </row>
    <row r="10" spans="1:19" ht="21" customHeight="1">
      <c r="A10" s="40">
        <v>1</v>
      </c>
      <c r="B10" s="41" t="s">
        <v>32</v>
      </c>
      <c r="C10" s="29"/>
      <c r="D10" s="42"/>
      <c r="E10" s="28"/>
      <c r="F10" s="20">
        <f>S10*D7</f>
        <v>0</v>
      </c>
      <c r="G10" s="33" t="s">
        <v>48</v>
      </c>
      <c r="S10" s="20">
        <v>31550</v>
      </c>
    </row>
    <row r="11" spans="1:19" ht="21" customHeight="1">
      <c r="A11" s="40">
        <v>2</v>
      </c>
      <c r="B11" s="41" t="s">
        <v>1</v>
      </c>
      <c r="C11" s="29"/>
      <c r="D11" s="42"/>
      <c r="E11" s="28"/>
      <c r="F11" s="20">
        <f>S11*D7</f>
        <v>0</v>
      </c>
      <c r="G11" s="33" t="s">
        <v>48</v>
      </c>
      <c r="K11" s="71"/>
      <c r="S11" s="21">
        <v>17596</v>
      </c>
    </row>
    <row r="12" spans="1:19" ht="21" customHeight="1">
      <c r="A12" s="40">
        <v>3</v>
      </c>
      <c r="B12" s="41" t="s">
        <v>33</v>
      </c>
      <c r="C12" s="43" t="s">
        <v>14</v>
      </c>
      <c r="D12" s="42"/>
      <c r="E12" s="44" t="s">
        <v>15</v>
      </c>
      <c r="F12" s="21"/>
      <c r="G12" s="33"/>
      <c r="S12" s="21"/>
    </row>
    <row r="13" spans="1:19" ht="21" customHeight="1">
      <c r="A13" s="40">
        <v>4</v>
      </c>
      <c r="B13" s="41" t="s">
        <v>34</v>
      </c>
      <c r="C13" s="43" t="s">
        <v>14</v>
      </c>
      <c r="D13" s="42"/>
      <c r="E13" s="28"/>
      <c r="F13" s="21"/>
      <c r="G13" s="33"/>
      <c r="S13" s="21"/>
    </row>
    <row r="14" spans="1:19" ht="21" customHeight="1">
      <c r="A14" s="40">
        <v>5</v>
      </c>
      <c r="B14" s="41" t="s">
        <v>35</v>
      </c>
      <c r="C14" s="43" t="s">
        <v>14</v>
      </c>
      <c r="D14" s="42"/>
      <c r="E14" s="28"/>
      <c r="F14" s="21"/>
      <c r="G14" s="33"/>
      <c r="S14" s="21"/>
    </row>
    <row r="15" spans="1:19" ht="21" customHeight="1">
      <c r="A15" s="40">
        <v>6</v>
      </c>
      <c r="B15" s="41" t="s">
        <v>36</v>
      </c>
      <c r="C15" s="43" t="s">
        <v>14</v>
      </c>
      <c r="D15" s="42"/>
      <c r="E15" s="28"/>
      <c r="F15" s="21"/>
      <c r="G15" s="33"/>
      <c r="S15" s="21"/>
    </row>
    <row r="16" spans="1:19" ht="21" customHeight="1">
      <c r="A16" s="40">
        <v>7</v>
      </c>
      <c r="B16" s="41" t="s">
        <v>12</v>
      </c>
      <c r="C16" s="43" t="s">
        <v>14</v>
      </c>
      <c r="D16" s="45"/>
      <c r="E16" s="28"/>
      <c r="F16" s="21"/>
      <c r="G16" s="33"/>
      <c r="S16" s="21"/>
    </row>
    <row r="17" spans="1:19" ht="21" customHeight="1">
      <c r="A17" s="40">
        <v>8</v>
      </c>
      <c r="B17" s="41" t="s">
        <v>37</v>
      </c>
      <c r="C17" s="43" t="s">
        <v>14</v>
      </c>
      <c r="D17" s="45"/>
      <c r="E17" s="28"/>
      <c r="F17" s="21"/>
      <c r="G17" s="33"/>
      <c r="S17" s="21"/>
    </row>
    <row r="18" spans="1:19" ht="21" customHeight="1">
      <c r="A18" s="40">
        <v>9</v>
      </c>
      <c r="B18" s="46" t="s">
        <v>3</v>
      </c>
      <c r="C18" s="47"/>
      <c r="D18" s="48">
        <f>SUM(D10:D17)</f>
        <v>0</v>
      </c>
      <c r="E18" s="49" t="s">
        <v>4</v>
      </c>
      <c r="F18" s="22">
        <f>S18*D7</f>
        <v>0</v>
      </c>
      <c r="G18" s="33" t="s">
        <v>48</v>
      </c>
      <c r="S18" s="22">
        <f>SUM(S10:S17)</f>
        <v>49146</v>
      </c>
    </row>
    <row r="19" spans="1:19" ht="21" customHeight="1">
      <c r="A19" s="40">
        <v>10</v>
      </c>
      <c r="B19" s="41" t="s">
        <v>38</v>
      </c>
      <c r="C19" s="43" t="s">
        <v>14</v>
      </c>
      <c r="D19" s="42"/>
      <c r="E19" s="28"/>
      <c r="F19" s="23"/>
      <c r="G19" s="33"/>
      <c r="S19" s="23"/>
    </row>
    <row r="20" spans="1:19" ht="21" customHeight="1">
      <c r="A20" s="40">
        <v>11</v>
      </c>
      <c r="B20" s="41" t="s">
        <v>2</v>
      </c>
      <c r="C20" s="29"/>
      <c r="D20" s="42">
        <f>0.0765*D18</f>
        <v>0</v>
      </c>
      <c r="E20" s="49" t="s">
        <v>7</v>
      </c>
      <c r="F20" s="24">
        <f>S20*D7</f>
        <v>0</v>
      </c>
      <c r="G20" s="33" t="s">
        <v>48</v>
      </c>
      <c r="S20" s="24">
        <v>3759.67</v>
      </c>
    </row>
    <row r="21" spans="1:19" ht="21" customHeight="1">
      <c r="A21" s="40"/>
      <c r="B21" s="23" t="s">
        <v>42</v>
      </c>
      <c r="C21" s="37"/>
      <c r="D21" s="50"/>
      <c r="E21" s="28"/>
      <c r="F21" s="23"/>
      <c r="G21" s="33"/>
      <c r="S21" s="23"/>
    </row>
    <row r="22" spans="1:19" ht="10.050000000000001" customHeight="1">
      <c r="A22" s="40"/>
      <c r="B22" s="23"/>
      <c r="C22" s="37"/>
      <c r="D22" s="52"/>
      <c r="E22" s="28"/>
      <c r="F22" s="23"/>
      <c r="G22" s="33"/>
      <c r="S22" s="23"/>
    </row>
    <row r="23" spans="1:19" ht="21" customHeight="1">
      <c r="A23" s="40"/>
      <c r="B23" s="25" t="s">
        <v>13</v>
      </c>
      <c r="C23" s="37"/>
      <c r="D23" s="51"/>
      <c r="E23" s="28"/>
      <c r="F23" s="23"/>
      <c r="G23" s="33"/>
      <c r="S23" s="23"/>
    </row>
    <row r="24" spans="1:19" ht="21" customHeight="1">
      <c r="A24" s="40">
        <v>12</v>
      </c>
      <c r="B24" s="41" t="s">
        <v>39</v>
      </c>
      <c r="C24" s="29"/>
      <c r="D24" s="45">
        <f>0.1*D18</f>
        <v>0</v>
      </c>
      <c r="E24" s="49" t="s">
        <v>20</v>
      </c>
      <c r="F24" s="23"/>
      <c r="G24" s="33"/>
      <c r="S24" s="23"/>
    </row>
    <row r="25" spans="1:19" ht="21" customHeight="1">
      <c r="A25" s="40">
        <v>13</v>
      </c>
      <c r="B25" s="41" t="s">
        <v>53</v>
      </c>
      <c r="C25" s="29"/>
      <c r="D25" s="42">
        <f>0.29*D18</f>
        <v>0</v>
      </c>
      <c r="E25" s="49" t="s">
        <v>54</v>
      </c>
      <c r="F25" s="23"/>
      <c r="G25" s="33"/>
      <c r="S25" s="23"/>
    </row>
    <row r="26" spans="1:19" ht="10.050000000000001" customHeight="1">
      <c r="A26" s="40"/>
      <c r="B26" s="41"/>
      <c r="C26" s="29"/>
      <c r="D26" s="51"/>
      <c r="E26" s="49"/>
      <c r="F26" s="23"/>
      <c r="G26" s="33"/>
      <c r="S26" s="23"/>
    </row>
    <row r="27" spans="1:19" ht="21" customHeight="1">
      <c r="A27" s="40"/>
      <c r="B27" s="25" t="s">
        <v>5</v>
      </c>
      <c r="C27" s="37"/>
      <c r="D27" s="51"/>
      <c r="E27" s="28"/>
      <c r="F27" s="23"/>
      <c r="G27" s="33"/>
      <c r="S27" s="23"/>
    </row>
    <row r="28" spans="1:19" ht="21" customHeight="1">
      <c r="A28" s="40">
        <v>14</v>
      </c>
      <c r="B28" s="41" t="s">
        <v>6</v>
      </c>
      <c r="C28" s="29"/>
      <c r="D28" s="42"/>
      <c r="E28" s="28"/>
      <c r="F28" s="24">
        <f>S28*D7</f>
        <v>0</v>
      </c>
      <c r="G28" s="33" t="s">
        <v>48</v>
      </c>
      <c r="S28" s="24">
        <v>400</v>
      </c>
    </row>
    <row r="29" spans="1:19" ht="21" customHeight="1">
      <c r="A29" s="40">
        <v>15</v>
      </c>
      <c r="B29" s="41" t="s">
        <v>40</v>
      </c>
      <c r="C29" s="29"/>
      <c r="D29" s="42"/>
      <c r="E29" s="28"/>
      <c r="F29" s="23"/>
      <c r="G29" s="23"/>
    </row>
    <row r="30" spans="1:19" ht="21" customHeight="1">
      <c r="A30" s="40">
        <v>16</v>
      </c>
      <c r="B30" s="41" t="s">
        <v>11</v>
      </c>
      <c r="C30" s="43" t="s">
        <v>14</v>
      </c>
      <c r="D30" s="42"/>
      <c r="E30" s="28"/>
      <c r="F30" s="23"/>
      <c r="G30" s="23"/>
    </row>
    <row r="31" spans="1:19" ht="12" customHeight="1">
      <c r="A31" s="40"/>
      <c r="B31" s="30"/>
      <c r="C31" s="26"/>
      <c r="D31" s="51"/>
      <c r="E31" s="53"/>
      <c r="F31" s="23"/>
      <c r="G31" s="23"/>
    </row>
    <row r="32" spans="1:19" ht="12" customHeight="1">
      <c r="A32" s="40"/>
      <c r="B32" s="23"/>
      <c r="C32" s="29"/>
      <c r="D32" s="51"/>
      <c r="E32" s="28"/>
      <c r="F32" s="23"/>
      <c r="G32" s="23"/>
    </row>
    <row r="33" spans="1:7" s="6" customFormat="1" ht="21" customHeight="1">
      <c r="A33" s="54">
        <v>17</v>
      </c>
      <c r="B33" s="55" t="s">
        <v>16</v>
      </c>
      <c r="C33" s="56"/>
      <c r="D33" s="48">
        <f>SUM(D18:D30)</f>
        <v>0</v>
      </c>
      <c r="E33" s="57" t="s">
        <v>10</v>
      </c>
      <c r="F33" s="23"/>
      <c r="G33" s="23"/>
    </row>
    <row r="34" spans="1:7" ht="10.95" customHeight="1">
      <c r="A34" s="40"/>
      <c r="B34" s="23"/>
      <c r="C34" s="29"/>
      <c r="D34" s="58"/>
      <c r="E34" s="28"/>
    </row>
    <row r="35" spans="1:7" s="15" customFormat="1" ht="18" customHeight="1">
      <c r="A35" s="29"/>
      <c r="B35" s="59" t="s">
        <v>44</v>
      </c>
      <c r="C35" s="29"/>
      <c r="D35" s="60"/>
      <c r="E35" s="61"/>
      <c r="F35" s="59">
        <v>4</v>
      </c>
      <c r="G35" s="33" t="s">
        <v>48</v>
      </c>
    </row>
    <row r="36" spans="1:7" s="15" customFormat="1" ht="21" customHeight="1">
      <c r="A36" s="29"/>
      <c r="B36" s="59" t="s">
        <v>45</v>
      </c>
      <c r="C36" s="29"/>
      <c r="D36" s="60"/>
      <c r="E36" s="61"/>
      <c r="F36" s="59">
        <v>2</v>
      </c>
      <c r="G36" s="33" t="s">
        <v>48</v>
      </c>
    </row>
    <row r="37" spans="1:7" s="15" customFormat="1" ht="21" customHeight="1">
      <c r="A37" s="29"/>
      <c r="B37" s="59" t="s">
        <v>55</v>
      </c>
      <c r="C37" s="29"/>
      <c r="D37" s="72"/>
      <c r="E37" s="61"/>
      <c r="F37" s="59">
        <v>12</v>
      </c>
      <c r="G37" s="33" t="s">
        <v>48</v>
      </c>
    </row>
    <row r="38" spans="1:7" ht="22.95" customHeight="1">
      <c r="A38" s="40"/>
      <c r="B38" s="23" t="s">
        <v>8</v>
      </c>
      <c r="C38" s="43" t="s">
        <v>14</v>
      </c>
      <c r="D38" s="63"/>
      <c r="E38" s="28"/>
      <c r="F38" s="64"/>
      <c r="G38" s="65"/>
    </row>
    <row r="39" spans="1:7" s="5" customFormat="1" ht="25.05" customHeight="1">
      <c r="A39" s="33"/>
      <c r="B39" s="66" t="s">
        <v>41</v>
      </c>
      <c r="C39" s="43" t="s">
        <v>14</v>
      </c>
      <c r="D39" s="62"/>
      <c r="E39" s="53"/>
      <c r="F39" s="33"/>
      <c r="G39" s="33"/>
    </row>
    <row r="40" spans="1:7" ht="16.95" customHeight="1">
      <c r="A40" s="23"/>
      <c r="B40" s="23"/>
      <c r="C40" s="29"/>
      <c r="D40" s="35"/>
      <c r="E40" s="28"/>
      <c r="F40" s="23"/>
      <c r="G40" s="23"/>
    </row>
    <row r="41" spans="1:7" ht="22.05" customHeight="1">
      <c r="A41" s="23"/>
      <c r="B41" s="67" t="s">
        <v>30</v>
      </c>
      <c r="C41" s="29"/>
      <c r="D41" s="31"/>
      <c r="E41" s="28"/>
      <c r="F41" s="23"/>
      <c r="G41" s="23"/>
    </row>
    <row r="42" spans="1:7" ht="7.95" customHeight="1">
      <c r="B42" s="18"/>
      <c r="D42" s="17"/>
    </row>
    <row r="43" spans="1:7" ht="15" customHeight="1">
      <c r="B43" s="8" t="s">
        <v>21</v>
      </c>
      <c r="C43" s="12"/>
      <c r="D43" s="17"/>
    </row>
    <row r="44" spans="1:7" ht="4.95" customHeight="1">
      <c r="B44" s="7"/>
      <c r="C44" s="13"/>
      <c r="D44" s="17"/>
    </row>
    <row r="45" spans="1:7" ht="15" customHeight="1">
      <c r="B45" s="8" t="s">
        <v>25</v>
      </c>
      <c r="C45" s="12"/>
      <c r="D45" s="17"/>
    </row>
    <row r="46" spans="1:7" ht="4.95" customHeight="1">
      <c r="B46" s="8"/>
      <c r="C46" s="12"/>
      <c r="D46" s="17"/>
    </row>
    <row r="47" spans="1:7" ht="13.95" customHeight="1">
      <c r="B47" s="8" t="s">
        <v>26</v>
      </c>
      <c r="C47" s="12"/>
      <c r="D47" s="17"/>
    </row>
    <row r="48" spans="1:7" ht="13.05" customHeight="1">
      <c r="B48" s="8" t="s">
        <v>27</v>
      </c>
      <c r="C48" s="12"/>
      <c r="D48" s="17"/>
    </row>
    <row r="49" spans="2:4" ht="4.95" customHeight="1">
      <c r="B49" s="7"/>
      <c r="C49" s="13"/>
      <c r="D49" s="17"/>
    </row>
    <row r="50" spans="2:4" ht="13.95" customHeight="1">
      <c r="B50" s="8" t="s">
        <v>23</v>
      </c>
      <c r="C50" s="12"/>
      <c r="D50" s="17"/>
    </row>
    <row r="51" spans="2:4" ht="13.05" customHeight="1">
      <c r="B51" s="7" t="s">
        <v>22</v>
      </c>
      <c r="C51" s="13"/>
      <c r="D51" s="17"/>
    </row>
    <row r="52" spans="2:4" ht="4.95" customHeight="1">
      <c r="D52" s="17"/>
    </row>
    <row r="53" spans="2:4" ht="13.95" customHeight="1">
      <c r="B53" s="8" t="s">
        <v>24</v>
      </c>
      <c r="C53" s="12"/>
      <c r="D53" s="17"/>
    </row>
    <row r="54" spans="2:4" ht="13.05" customHeight="1">
      <c r="B54" s="7" t="s">
        <v>28</v>
      </c>
      <c r="C54" s="13"/>
      <c r="D54" s="17"/>
    </row>
    <row r="55" spans="2:4" ht="12" customHeight="1">
      <c r="D55" s="17"/>
    </row>
    <row r="56" spans="2:4" ht="15" customHeight="1">
      <c r="B56" s="9" t="s">
        <v>31</v>
      </c>
      <c r="C56" s="14"/>
      <c r="D56" s="17"/>
    </row>
  </sheetData>
  <mergeCells count="4">
    <mergeCell ref="A1:G1"/>
    <mergeCell ref="A2:G2"/>
    <mergeCell ref="F4:H6"/>
    <mergeCell ref="F9:G9"/>
  </mergeCells>
  <phoneticPr fontId="3" type="noConversion"/>
  <conditionalFormatting sqref="D10">
    <cfRule type="cellIs" dxfId="15" priority="10" operator="greaterThanOrEqual">
      <formula>$F$10</formula>
    </cfRule>
    <cfRule type="cellIs" dxfId="14" priority="18" operator="lessThan">
      <formula>$F$10</formula>
    </cfRule>
  </conditionalFormatting>
  <conditionalFormatting sqref="D11">
    <cfRule type="cellIs" dxfId="13" priority="7" operator="greaterThanOrEqual">
      <formula>$F$11</formula>
    </cfRule>
    <cfRule type="cellIs" dxfId="12" priority="9" operator="greaterThan">
      <formula>$F$11</formula>
    </cfRule>
    <cfRule type="cellIs" dxfId="11" priority="17" operator="lessThan">
      <formula>$F$11</formula>
    </cfRule>
  </conditionalFormatting>
  <conditionalFormatting sqref="D18">
    <cfRule type="cellIs" dxfId="10" priority="6" operator="greaterThanOrEqual">
      <formula>$F$18</formula>
    </cfRule>
    <cfRule type="cellIs" dxfId="9" priority="16" operator="lessThan">
      <formula>$F$18</formula>
    </cfRule>
  </conditionalFormatting>
  <conditionalFormatting sqref="D20">
    <cfRule type="cellIs" dxfId="8" priority="5" operator="greaterThanOrEqual">
      <formula>$F$20</formula>
    </cfRule>
    <cfRule type="cellIs" dxfId="7" priority="15" operator="lessThan">
      <formula>$F$20</formula>
    </cfRule>
  </conditionalFormatting>
  <conditionalFormatting sqref="D28">
    <cfRule type="cellIs" dxfId="6" priority="4" operator="greaterThanOrEqual">
      <formula>$F$28</formula>
    </cfRule>
    <cfRule type="cellIs" dxfId="5" priority="14" operator="lessThan">
      <formula>$F$28</formula>
    </cfRule>
  </conditionalFormatting>
  <conditionalFormatting sqref="D35:D37">
    <cfRule type="cellIs" dxfId="4" priority="3" operator="greaterThanOrEqual">
      <formula>$F$35</formula>
    </cfRule>
    <cfRule type="cellIs" dxfId="3" priority="13" operator="lessThan">
      <formula>$F$35</formula>
    </cfRule>
  </conditionalFormatting>
  <conditionalFormatting sqref="F18">
    <cfRule type="cellIs" dxfId="2" priority="8" operator="greaterThan">
      <formula>$F$18</formula>
    </cfRule>
  </conditionalFormatting>
  <conditionalFormatting sqref="D36:D37">
    <cfRule type="cellIs" dxfId="1" priority="2" operator="greaterThanOrEqual">
      <formula>$F$36</formula>
    </cfRule>
  </conditionalFormatting>
  <conditionalFormatting sqref="D7">
    <cfRule type="cellIs" dxfId="0" priority="1" operator="greaterThan">
      <formula>1</formula>
    </cfRule>
  </conditionalFormatting>
  <printOptions horizontalCentered="1"/>
  <pageMargins left="0" right="0" top="0.25" bottom="0.25" header="0" footer="0"/>
  <pageSetup scale="71" orientation="portrait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C47B20B60B940867FD7156A484848" ma:contentTypeVersion="17" ma:contentTypeDescription="Create a new document." ma:contentTypeScope="" ma:versionID="6dff767693d02220d1b8109836557cd1">
  <xsd:schema xmlns:xsd="http://www.w3.org/2001/XMLSchema" xmlns:xs="http://www.w3.org/2001/XMLSchema" xmlns:p="http://schemas.microsoft.com/office/2006/metadata/properties" xmlns:ns2="d3353417-7c13-47bd-90b9-799c98852637" xmlns:ns3="f2c4f6a0-dfc4-4ee8-b085-6b54aca0641f" targetNamespace="http://schemas.microsoft.com/office/2006/metadata/properties" ma:root="true" ma:fieldsID="a5c51b3ff2b4b9aeec57c0c47aa9e749" ns2:_="" ns3:_="">
    <xsd:import namespace="d3353417-7c13-47bd-90b9-799c98852637"/>
    <xsd:import namespace="f2c4f6a0-dfc4-4ee8-b085-6b54aca064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53417-7c13-47bd-90b9-799c988526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aeb9dc-b0b7-4dca-8769-2b1c59cf9e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f6a0-dfc4-4ee8-b085-6b54aca064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f7a3f1-68d0-46c0-b54a-587d7cf46de5}" ma:internalName="TaxCatchAll" ma:showField="CatchAllData" ma:web="f2c4f6a0-dfc4-4ee8-b085-6b54aca064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353417-7c13-47bd-90b9-799c98852637">
      <Terms xmlns="http://schemas.microsoft.com/office/infopath/2007/PartnerControls"/>
    </lcf76f155ced4ddcb4097134ff3c332f>
    <TaxCatchAll xmlns="f2c4f6a0-dfc4-4ee8-b085-6b54aca0641f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1FC2B2-D9A0-45A4-9D81-03982B5F8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53417-7c13-47bd-90b9-799c98852637"/>
    <ds:schemaRef ds:uri="f2c4f6a0-dfc4-4ee8-b085-6b54aca064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F66D3-CAE4-4525-851B-8FD136FCAE79}">
  <ds:schemaRefs>
    <ds:schemaRef ds:uri="http://schemas.microsoft.com/office/2006/documentManagement/types"/>
    <ds:schemaRef ds:uri="http://purl.org/dc/dcmitype/"/>
    <ds:schemaRef ds:uri="f2c4f6a0-dfc4-4ee8-b085-6b54aca0641f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3353417-7c13-47bd-90b9-799c98852637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0009E4-0615-49A0-B422-20FA1C3DBB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Ritter</dc:creator>
  <cp:lastModifiedBy>Anita</cp:lastModifiedBy>
  <cp:lastPrinted>2023-11-17T17:08:06Z</cp:lastPrinted>
  <dcterms:created xsi:type="dcterms:W3CDTF">2016-03-12T23:17:24Z</dcterms:created>
  <dcterms:modified xsi:type="dcterms:W3CDTF">2024-01-10T19:51:45Z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0x010100844C47B20B60B940867FD7156A484848</vt:lpwstr>
  </property>
</Properties>
</file>